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/>
  </bookViews>
  <sheets>
    <sheet name="Indice pagamenti 1° Trim. 2015" sheetId="1" r:id="rId1"/>
    <sheet name="Indice" sheetId="2" r:id="rId2"/>
    <sheet name="Foglio2" sheetId="3" r:id="rId3"/>
    <sheet name="Foglio3" sheetId="4" r:id="rId4"/>
  </sheets>
  <calcPr calcId="125725"/>
</workbook>
</file>

<file path=xl/calcChain.xml><?xml version="1.0" encoding="utf-8"?>
<calcChain xmlns="http://schemas.openxmlformats.org/spreadsheetml/2006/main">
  <c r="C23" i="1"/>
  <c r="C30"/>
  <c r="I30"/>
  <c r="C29"/>
  <c r="C28"/>
  <c r="I28"/>
  <c r="C27"/>
  <c r="C26"/>
  <c r="I26"/>
  <c r="C25"/>
  <c r="C24"/>
  <c r="I23"/>
  <c r="C22"/>
  <c r="C19"/>
  <c r="I19"/>
  <c r="C18"/>
  <c r="C17"/>
  <c r="I17"/>
  <c r="C15"/>
  <c r="I15"/>
  <c r="C14"/>
  <c r="I14"/>
  <c r="J14"/>
  <c r="G30"/>
  <c r="G5"/>
  <c r="I5"/>
  <c r="G6"/>
  <c r="I6"/>
  <c r="G7"/>
  <c r="I7"/>
  <c r="G8"/>
  <c r="I8"/>
  <c r="G9"/>
  <c r="I9"/>
  <c r="G10"/>
  <c r="I10"/>
  <c r="G11"/>
  <c r="I11"/>
  <c r="G12"/>
  <c r="I12"/>
  <c r="C13"/>
  <c r="I13"/>
  <c r="G13"/>
  <c r="G14"/>
  <c r="G15"/>
  <c r="C16"/>
  <c r="I16"/>
  <c r="J16"/>
  <c r="G16"/>
  <c r="G17"/>
  <c r="G18"/>
  <c r="I18"/>
  <c r="J18"/>
  <c r="G19"/>
  <c r="C20"/>
  <c r="I20"/>
  <c r="G20"/>
  <c r="J20"/>
  <c r="C21"/>
  <c r="I21"/>
  <c r="G21"/>
  <c r="G22"/>
  <c r="I22"/>
  <c r="G23"/>
  <c r="I24"/>
  <c r="G24"/>
  <c r="I25"/>
  <c r="G25"/>
  <c r="G26"/>
  <c r="I27"/>
  <c r="G27"/>
  <c r="G28"/>
  <c r="I29"/>
  <c r="G29"/>
  <c r="J30"/>
  <c r="J29"/>
  <c r="J28"/>
  <c r="J26"/>
  <c r="J23"/>
  <c r="J24"/>
  <c r="J27"/>
  <c r="J25"/>
  <c r="J22"/>
  <c r="J19"/>
  <c r="J17"/>
  <c r="J15"/>
  <c r="J13"/>
  <c r="J21"/>
  <c r="J12"/>
  <c r="J11"/>
  <c r="J10"/>
  <c r="J9"/>
  <c r="G32"/>
  <c r="J8"/>
  <c r="J7"/>
  <c r="J6"/>
  <c r="J5"/>
  <c r="J32"/>
  <c r="K32"/>
</calcChain>
</file>

<file path=xl/sharedStrings.xml><?xml version="1.0" encoding="utf-8"?>
<sst xmlns="http://schemas.openxmlformats.org/spreadsheetml/2006/main" count="19" uniqueCount="19">
  <si>
    <r>
      <t xml:space="preserve">Direzione didattica statale 1° Circolo
</t>
    </r>
    <r>
      <rPr>
        <b/>
        <sz val="14"/>
        <color indexed="8"/>
        <rFont val="Garamond"/>
        <family val="1"/>
      </rPr>
      <t>"C. BATTISTI" - LECCE</t>
    </r>
  </si>
  <si>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</si>
  <si>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</si>
  <si>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</si>
  <si>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</si>
  <si>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</si>
  <si>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</si>
  <si>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</si>
  <si>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</si>
  <si>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</si>
  <si>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</si>
  <si>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</si>
  <si>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</si>
  <si>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</si>
  <si>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</si>
  <si>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INDICATORE DI TEMPESTIVITA' DEI PAGAMENTI PRIMO TRIMESTRE ANNO 2016
(Art. 9 del D.P.C.M. 22 settembre 2014)</t>
  </si>
  <si>
    <t>MandatoN.</t>
  </si>
  <si>
    <t>Lecce, li 26/04/2016 (prot. n. 1690/B15)</t>
  </si>
  <si>
    <r>
      <t xml:space="preserve">L'indicatore di tempestività dei pagamenti per la Direzione Didattica Statale 1° Circolo "C. Battisti" per il primo trimestre 2016, calcolato ai sensi dell'art. 9 del D.P.C.M. 22 settembre 2014, quale differenza tra la data di scadenza della fattura o richiesta equivalente di pagamento e la data di pagamento ai fornitori, moltiplicata per l'importo dovuto, rapportata alla somma degli importi pagati nel periodo di riferimento, è di : </t>
    </r>
    <r>
      <rPr>
        <b/>
        <sz val="11"/>
        <color indexed="8"/>
        <rFont val="Calibri"/>
        <family val="2"/>
      </rPr>
      <t>- 8,68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</si>
</sst>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2" fontId="0" fillId="0" borderId="0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0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57150"/>
          <a:ext cx="43815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A34" sqref="A34:K34"/>
    </sheetView>
  </sheetViews>
  <sheetFormatPr defaultRowHeight="15"/>
  <cols>
    <col min="2" max="2" width="16.28515625" customWidth="1"/>
    <col min="3" max="3" width="15.7109375" customWidth="1"/>
    <col min="4" max="4" width="16.7109375" customWidth="1"/>
    <col min="5" max="5" width="0" hidden="1" customWidth="1"/>
    <col min="6" max="7" width="16" style="1" customWidth="1"/>
    <col min="8" max="8" width="0" hidden="1" customWidth="1"/>
    <col min="9" max="9" width="16.7109375" customWidth="1"/>
    <col min="10" max="10" width="13.85546875" customWidth="1"/>
  </cols>
  <sheetData>
    <row r="1" spans="1:11" ht="44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.7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ht="40.5" customHeight="1">
      <c r="A4" s="17" t="s">
        <v>16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4" t="s">
        <v>8</v>
      </c>
      <c r="J4" s="5" t="s">
        <v>9</v>
      </c>
      <c r="K4" s="6"/>
    </row>
    <row r="5" spans="1:11">
      <c r="A5" s="7">
        <v>1</v>
      </c>
      <c r="B5" s="8">
        <v>42185</v>
      </c>
      <c r="C5" s="8">
        <v>42389</v>
      </c>
      <c r="D5" s="8">
        <v>42389</v>
      </c>
      <c r="E5" s="8"/>
      <c r="F5" s="9">
        <v>1400</v>
      </c>
      <c r="G5" s="9">
        <f t="shared" ref="G5:G29" si="0">F5</f>
        <v>1400</v>
      </c>
      <c r="H5" s="10"/>
      <c r="I5" s="6">
        <f t="shared" ref="I5:I29" si="1">D5-C5</f>
        <v>0</v>
      </c>
      <c r="J5" s="6">
        <f t="shared" ref="J5:J29" si="2">+G5*I5</f>
        <v>0</v>
      </c>
      <c r="K5" s="6"/>
    </row>
    <row r="6" spans="1:11">
      <c r="A6" s="7">
        <v>2</v>
      </c>
      <c r="B6" s="8">
        <v>42359</v>
      </c>
      <c r="C6" s="8">
        <v>42389</v>
      </c>
      <c r="D6" s="8">
        <v>42389</v>
      </c>
      <c r="E6" s="6"/>
      <c r="F6" s="9">
        <v>32.68</v>
      </c>
      <c r="G6" s="9">
        <f t="shared" si="0"/>
        <v>32.68</v>
      </c>
      <c r="H6" s="10"/>
      <c r="I6" s="6">
        <f t="shared" si="1"/>
        <v>0</v>
      </c>
      <c r="J6" s="6">
        <f t="shared" si="2"/>
        <v>0</v>
      </c>
      <c r="K6" s="6"/>
    </row>
    <row r="7" spans="1:11">
      <c r="A7" s="7">
        <v>3</v>
      </c>
      <c r="B7" s="8">
        <v>42360</v>
      </c>
      <c r="C7" s="8">
        <v>42390</v>
      </c>
      <c r="D7" s="8">
        <v>42389</v>
      </c>
      <c r="E7" s="8">
        <v>42053</v>
      </c>
      <c r="F7" s="9">
        <v>580.26</v>
      </c>
      <c r="G7" s="9">
        <f t="shared" si="0"/>
        <v>580.26</v>
      </c>
      <c r="H7" s="10">
        <v>7</v>
      </c>
      <c r="I7" s="6">
        <f t="shared" si="1"/>
        <v>-1</v>
      </c>
      <c r="J7" s="6">
        <f t="shared" si="2"/>
        <v>-580.26</v>
      </c>
      <c r="K7" s="6"/>
    </row>
    <row r="8" spans="1:11">
      <c r="A8" s="7">
        <v>4</v>
      </c>
      <c r="B8" s="8">
        <v>42361</v>
      </c>
      <c r="C8" s="8">
        <v>42391</v>
      </c>
      <c r="D8" s="8">
        <v>42389</v>
      </c>
      <c r="E8" s="8">
        <v>42053</v>
      </c>
      <c r="F8" s="9">
        <v>500</v>
      </c>
      <c r="G8" s="9">
        <f t="shared" si="0"/>
        <v>500</v>
      </c>
      <c r="H8" s="10">
        <v>9.9</v>
      </c>
      <c r="I8" s="6">
        <f t="shared" si="1"/>
        <v>-2</v>
      </c>
      <c r="J8" s="6">
        <f t="shared" si="2"/>
        <v>-1000</v>
      </c>
      <c r="K8" s="6"/>
    </row>
    <row r="9" spans="1:11">
      <c r="A9" s="7">
        <v>5</v>
      </c>
      <c r="B9" s="8">
        <v>42366</v>
      </c>
      <c r="C9" s="8">
        <v>42396</v>
      </c>
      <c r="D9" s="8">
        <v>42389</v>
      </c>
      <c r="E9" s="8">
        <v>42053</v>
      </c>
      <c r="F9" s="9">
        <v>210</v>
      </c>
      <c r="G9" s="9">
        <f t="shared" si="0"/>
        <v>210</v>
      </c>
      <c r="H9" s="10">
        <v>116.6</v>
      </c>
      <c r="I9" s="6">
        <f t="shared" si="1"/>
        <v>-7</v>
      </c>
      <c r="J9" s="6">
        <f t="shared" si="2"/>
        <v>-1470</v>
      </c>
      <c r="K9" s="6"/>
    </row>
    <row r="10" spans="1:11">
      <c r="A10" s="7">
        <v>6</v>
      </c>
      <c r="B10" s="8">
        <v>42368</v>
      </c>
      <c r="C10" s="8">
        <v>42398</v>
      </c>
      <c r="D10" s="8">
        <v>42389</v>
      </c>
      <c r="E10" s="8">
        <v>42053</v>
      </c>
      <c r="F10" s="9">
        <v>95</v>
      </c>
      <c r="G10" s="9">
        <f t="shared" si="0"/>
        <v>95</v>
      </c>
      <c r="H10" s="10">
        <v>16.059999999999999</v>
      </c>
      <c r="I10" s="6">
        <f t="shared" si="1"/>
        <v>-9</v>
      </c>
      <c r="J10" s="6">
        <f t="shared" si="2"/>
        <v>-855</v>
      </c>
      <c r="K10" s="6"/>
    </row>
    <row r="11" spans="1:11">
      <c r="A11" s="7">
        <v>7</v>
      </c>
      <c r="B11" s="8">
        <v>42376</v>
      </c>
      <c r="C11" s="8">
        <v>42406</v>
      </c>
      <c r="D11" s="8">
        <v>42410</v>
      </c>
      <c r="E11" s="8">
        <v>42053</v>
      </c>
      <c r="F11" s="9">
        <v>210</v>
      </c>
      <c r="G11" s="9">
        <f t="shared" si="0"/>
        <v>210</v>
      </c>
      <c r="H11" s="10">
        <v>154</v>
      </c>
      <c r="I11" s="6">
        <f t="shared" si="1"/>
        <v>4</v>
      </c>
      <c r="J11" s="6">
        <f t="shared" si="2"/>
        <v>840</v>
      </c>
      <c r="K11" s="6"/>
    </row>
    <row r="12" spans="1:11">
      <c r="A12" s="7">
        <v>8</v>
      </c>
      <c r="B12" s="8">
        <v>42380</v>
      </c>
      <c r="C12" s="8">
        <v>42410</v>
      </c>
      <c r="D12" s="8">
        <v>42410</v>
      </c>
      <c r="E12" s="8">
        <v>42053</v>
      </c>
      <c r="F12" s="9">
        <v>8077.74</v>
      </c>
      <c r="G12" s="9">
        <f t="shared" si="0"/>
        <v>8077.74</v>
      </c>
      <c r="H12" s="10">
        <v>7.27</v>
      </c>
      <c r="I12" s="6">
        <f t="shared" si="1"/>
        <v>0</v>
      </c>
      <c r="J12" s="6">
        <f t="shared" si="2"/>
        <v>0</v>
      </c>
      <c r="K12" s="6"/>
    </row>
    <row r="13" spans="1:11">
      <c r="A13" s="7">
        <v>11</v>
      </c>
      <c r="B13" s="8">
        <v>42393</v>
      </c>
      <c r="C13" s="8">
        <f t="shared" ref="C13:C22" si="3">B13+30</f>
        <v>42423</v>
      </c>
      <c r="D13" s="8">
        <v>42416</v>
      </c>
      <c r="E13" s="8">
        <v>42053</v>
      </c>
      <c r="F13" s="9">
        <v>469.23</v>
      </c>
      <c r="G13" s="9">
        <f t="shared" si="0"/>
        <v>469.23</v>
      </c>
      <c r="H13" s="10">
        <v>126.77</v>
      </c>
      <c r="I13" s="6">
        <f t="shared" si="1"/>
        <v>-7</v>
      </c>
      <c r="J13" s="6">
        <f t="shared" si="2"/>
        <v>-3284.61</v>
      </c>
      <c r="K13" s="6"/>
    </row>
    <row r="14" spans="1:11">
      <c r="A14" s="7">
        <v>12</v>
      </c>
      <c r="B14" s="8">
        <v>42397</v>
      </c>
      <c r="C14" s="8">
        <f t="shared" si="3"/>
        <v>42427</v>
      </c>
      <c r="D14" s="8">
        <v>42416</v>
      </c>
      <c r="E14" s="6"/>
      <c r="F14" s="9">
        <v>200.99</v>
      </c>
      <c r="G14" s="9">
        <f t="shared" si="0"/>
        <v>200.99</v>
      </c>
      <c r="H14" s="10"/>
      <c r="I14" s="6">
        <f t="shared" si="1"/>
        <v>-11</v>
      </c>
      <c r="J14" s="6">
        <f t="shared" si="2"/>
        <v>-2210.8900000000003</v>
      </c>
      <c r="K14" s="6"/>
    </row>
    <row r="15" spans="1:11">
      <c r="A15" s="7">
        <v>13</v>
      </c>
      <c r="B15" s="8">
        <v>42397</v>
      </c>
      <c r="C15" s="8">
        <f t="shared" si="3"/>
        <v>42427</v>
      </c>
      <c r="D15" s="8">
        <v>42416</v>
      </c>
      <c r="E15" s="6"/>
      <c r="F15" s="9">
        <v>517</v>
      </c>
      <c r="G15" s="9">
        <f t="shared" si="0"/>
        <v>517</v>
      </c>
      <c r="H15" s="10"/>
      <c r="I15" s="6">
        <f t="shared" si="1"/>
        <v>-11</v>
      </c>
      <c r="J15" s="6">
        <f t="shared" si="2"/>
        <v>-5687</v>
      </c>
      <c r="K15" s="6"/>
    </row>
    <row r="16" spans="1:11">
      <c r="A16" s="7">
        <v>14</v>
      </c>
      <c r="B16" s="8">
        <v>42412</v>
      </c>
      <c r="C16" s="8">
        <f t="shared" si="3"/>
        <v>42442</v>
      </c>
      <c r="D16" s="8">
        <v>42416</v>
      </c>
      <c r="E16" s="6"/>
      <c r="F16" s="9">
        <v>104</v>
      </c>
      <c r="G16" s="9">
        <f t="shared" si="0"/>
        <v>104</v>
      </c>
      <c r="H16" s="10"/>
      <c r="I16" s="6">
        <f t="shared" si="1"/>
        <v>-26</v>
      </c>
      <c r="J16" s="6">
        <f t="shared" si="2"/>
        <v>-2704</v>
      </c>
      <c r="K16" s="6"/>
    </row>
    <row r="17" spans="1:11">
      <c r="A17" s="7">
        <v>15</v>
      </c>
      <c r="B17" s="8">
        <v>42409</v>
      </c>
      <c r="C17" s="8">
        <f t="shared" si="3"/>
        <v>42439</v>
      </c>
      <c r="D17" s="8">
        <v>42416</v>
      </c>
      <c r="E17" s="6"/>
      <c r="F17" s="9">
        <v>1430</v>
      </c>
      <c r="G17" s="9">
        <f t="shared" si="0"/>
        <v>1430</v>
      </c>
      <c r="H17" s="10"/>
      <c r="I17" s="6">
        <f t="shared" si="1"/>
        <v>-23</v>
      </c>
      <c r="J17" s="6">
        <f t="shared" si="2"/>
        <v>-32890</v>
      </c>
      <c r="K17" s="6"/>
    </row>
    <row r="18" spans="1:11">
      <c r="A18" s="7">
        <v>16</v>
      </c>
      <c r="B18" s="8">
        <v>42410</v>
      </c>
      <c r="C18" s="8">
        <f t="shared" si="3"/>
        <v>42440</v>
      </c>
      <c r="D18" s="8">
        <v>42416</v>
      </c>
      <c r="E18" s="6"/>
      <c r="F18" s="9">
        <v>915</v>
      </c>
      <c r="G18" s="9">
        <f t="shared" si="0"/>
        <v>915</v>
      </c>
      <c r="H18" s="10"/>
      <c r="I18" s="6">
        <f t="shared" si="1"/>
        <v>-24</v>
      </c>
      <c r="J18" s="6">
        <f t="shared" si="2"/>
        <v>-21960</v>
      </c>
      <c r="K18" s="6"/>
    </row>
    <row r="19" spans="1:11">
      <c r="A19" s="7">
        <v>17</v>
      </c>
      <c r="B19" s="8">
        <v>42411</v>
      </c>
      <c r="C19" s="8">
        <f t="shared" si="3"/>
        <v>42441</v>
      </c>
      <c r="D19" s="8">
        <v>42416</v>
      </c>
      <c r="E19" s="6"/>
      <c r="F19" s="9">
        <v>471.2</v>
      </c>
      <c r="G19" s="9">
        <f t="shared" si="0"/>
        <v>471.2</v>
      </c>
      <c r="H19" s="10"/>
      <c r="I19" s="6">
        <f t="shared" si="1"/>
        <v>-25</v>
      </c>
      <c r="J19" s="6">
        <f t="shared" si="2"/>
        <v>-11780</v>
      </c>
      <c r="K19" s="6"/>
    </row>
    <row r="20" spans="1:11">
      <c r="A20" s="7">
        <v>18</v>
      </c>
      <c r="B20" s="8">
        <v>42391</v>
      </c>
      <c r="C20" s="8">
        <f t="shared" si="3"/>
        <v>42421</v>
      </c>
      <c r="D20" s="8">
        <v>42418</v>
      </c>
      <c r="E20" s="6"/>
      <c r="F20" s="9">
        <v>110</v>
      </c>
      <c r="G20" s="9">
        <f t="shared" si="0"/>
        <v>110</v>
      </c>
      <c r="H20" s="10"/>
      <c r="I20" s="6">
        <f t="shared" si="1"/>
        <v>-3</v>
      </c>
      <c r="J20" s="6">
        <f t="shared" si="2"/>
        <v>-330</v>
      </c>
      <c r="K20" s="6"/>
    </row>
    <row r="21" spans="1:11">
      <c r="A21" s="7">
        <v>19</v>
      </c>
      <c r="B21" s="8">
        <v>42404</v>
      </c>
      <c r="C21" s="8">
        <f t="shared" si="3"/>
        <v>42434</v>
      </c>
      <c r="D21" s="8">
        <v>42418</v>
      </c>
      <c r="E21" s="6"/>
      <c r="F21" s="9">
        <v>57.8</v>
      </c>
      <c r="G21" s="9">
        <f t="shared" si="0"/>
        <v>57.8</v>
      </c>
      <c r="H21" s="10"/>
      <c r="I21" s="6">
        <f t="shared" si="1"/>
        <v>-16</v>
      </c>
      <c r="J21" s="6">
        <f t="shared" si="2"/>
        <v>-924.8</v>
      </c>
      <c r="K21" s="6"/>
    </row>
    <row r="22" spans="1:11">
      <c r="A22" s="7">
        <v>31</v>
      </c>
      <c r="B22" s="8">
        <v>42408</v>
      </c>
      <c r="C22" s="8">
        <f t="shared" si="3"/>
        <v>42438</v>
      </c>
      <c r="D22" s="8">
        <v>42432</v>
      </c>
      <c r="E22" s="6"/>
      <c r="F22" s="9">
        <v>8077.74</v>
      </c>
      <c r="G22" s="9">
        <f t="shared" si="0"/>
        <v>8077.74</v>
      </c>
      <c r="H22" s="10"/>
      <c r="I22" s="6">
        <f t="shared" si="1"/>
        <v>-6</v>
      </c>
      <c r="J22" s="6">
        <f t="shared" si="2"/>
        <v>-48466.44</v>
      </c>
      <c r="K22" s="6"/>
    </row>
    <row r="23" spans="1:11">
      <c r="A23" s="7">
        <v>32</v>
      </c>
      <c r="B23" s="8">
        <v>42418</v>
      </c>
      <c r="C23" s="8">
        <f t="shared" ref="C23:C30" si="4">B23+30</f>
        <v>42448</v>
      </c>
      <c r="D23" s="8">
        <v>42432</v>
      </c>
      <c r="E23" s="6"/>
      <c r="F23" s="9">
        <v>0.98</v>
      </c>
      <c r="G23" s="9">
        <f t="shared" si="0"/>
        <v>0.98</v>
      </c>
      <c r="H23" s="10"/>
      <c r="I23" s="6">
        <f t="shared" si="1"/>
        <v>-16</v>
      </c>
      <c r="J23" s="6">
        <f t="shared" si="2"/>
        <v>-15.68</v>
      </c>
      <c r="K23" s="6"/>
    </row>
    <row r="24" spans="1:11">
      <c r="A24" s="7">
        <v>33</v>
      </c>
      <c r="B24" s="8">
        <v>42426</v>
      </c>
      <c r="C24" s="8">
        <f t="shared" si="4"/>
        <v>42456</v>
      </c>
      <c r="D24" s="8">
        <v>42432</v>
      </c>
      <c r="E24" s="6"/>
      <c r="F24" s="9">
        <v>38.130000000000003</v>
      </c>
      <c r="G24" s="9">
        <f t="shared" si="0"/>
        <v>38.130000000000003</v>
      </c>
      <c r="H24" s="10"/>
      <c r="I24" s="6">
        <f t="shared" si="1"/>
        <v>-24</v>
      </c>
      <c r="J24" s="6">
        <f t="shared" si="2"/>
        <v>-915.12000000000012</v>
      </c>
      <c r="K24" s="6"/>
    </row>
    <row r="25" spans="1:11">
      <c r="A25" s="7">
        <v>34</v>
      </c>
      <c r="B25" s="8">
        <v>42419</v>
      </c>
      <c r="C25" s="8">
        <f t="shared" si="4"/>
        <v>42449</v>
      </c>
      <c r="D25" s="8">
        <v>42432</v>
      </c>
      <c r="E25" s="6"/>
      <c r="F25" s="9">
        <v>478.85</v>
      </c>
      <c r="G25" s="9">
        <f t="shared" si="0"/>
        <v>478.85</v>
      </c>
      <c r="H25" s="10"/>
      <c r="I25" s="6">
        <f t="shared" si="1"/>
        <v>-17</v>
      </c>
      <c r="J25" s="6">
        <f t="shared" si="2"/>
        <v>-8140.4500000000007</v>
      </c>
      <c r="K25" s="6"/>
    </row>
    <row r="26" spans="1:11">
      <c r="A26" s="7">
        <v>36</v>
      </c>
      <c r="B26" s="8">
        <v>42424</v>
      </c>
      <c r="C26" s="8">
        <f t="shared" si="4"/>
        <v>42454</v>
      </c>
      <c r="D26" s="8">
        <v>42450</v>
      </c>
      <c r="E26" s="6"/>
      <c r="F26" s="9">
        <v>10</v>
      </c>
      <c r="G26" s="9">
        <f t="shared" si="0"/>
        <v>10</v>
      </c>
      <c r="H26" s="10"/>
      <c r="I26" s="6">
        <f t="shared" si="1"/>
        <v>-4</v>
      </c>
      <c r="J26" s="6">
        <f t="shared" si="2"/>
        <v>-40</v>
      </c>
      <c r="K26" s="6"/>
    </row>
    <row r="27" spans="1:11">
      <c r="A27" s="7">
        <v>37</v>
      </c>
      <c r="B27" s="8">
        <v>42436</v>
      </c>
      <c r="C27" s="8">
        <f t="shared" si="4"/>
        <v>42466</v>
      </c>
      <c r="D27" s="8">
        <v>42450</v>
      </c>
      <c r="E27" s="6"/>
      <c r="F27" s="9">
        <v>8077.74</v>
      </c>
      <c r="G27" s="9">
        <f t="shared" si="0"/>
        <v>8077.74</v>
      </c>
      <c r="H27" s="10"/>
      <c r="I27" s="6">
        <f t="shared" si="1"/>
        <v>-16</v>
      </c>
      <c r="J27" s="6">
        <f t="shared" si="2"/>
        <v>-129243.84</v>
      </c>
      <c r="K27" s="6"/>
    </row>
    <row r="28" spans="1:11">
      <c r="A28" s="7">
        <v>38</v>
      </c>
      <c r="B28" s="8">
        <v>42432</v>
      </c>
      <c r="C28" s="8">
        <f t="shared" si="4"/>
        <v>42462</v>
      </c>
      <c r="D28" s="8">
        <v>42459</v>
      </c>
      <c r="E28" s="6"/>
      <c r="F28" s="9">
        <v>716.01</v>
      </c>
      <c r="G28" s="9">
        <f t="shared" si="0"/>
        <v>716.01</v>
      </c>
      <c r="H28" s="10"/>
      <c r="I28" s="6">
        <f t="shared" si="1"/>
        <v>-3</v>
      </c>
      <c r="J28" s="6">
        <f t="shared" si="2"/>
        <v>-2148.0299999999997</v>
      </c>
      <c r="K28" s="6"/>
    </row>
    <row r="29" spans="1:11">
      <c r="A29" s="7">
        <v>39</v>
      </c>
      <c r="B29" s="8">
        <v>42453</v>
      </c>
      <c r="C29" s="8">
        <f t="shared" si="4"/>
        <v>42483</v>
      </c>
      <c r="D29" s="8">
        <v>42459</v>
      </c>
      <c r="E29" s="6"/>
      <c r="F29" s="9">
        <v>521.36</v>
      </c>
      <c r="G29" s="9">
        <f t="shared" si="0"/>
        <v>521.36</v>
      </c>
      <c r="H29" s="10"/>
      <c r="I29" s="6">
        <f t="shared" si="1"/>
        <v>-24</v>
      </c>
      <c r="J29" s="6">
        <f t="shared" si="2"/>
        <v>-12512.64</v>
      </c>
      <c r="K29" s="6"/>
    </row>
    <row r="30" spans="1:11">
      <c r="A30" s="7">
        <v>40</v>
      </c>
      <c r="B30" s="8">
        <v>42443</v>
      </c>
      <c r="C30" s="8">
        <f t="shared" si="4"/>
        <v>42473</v>
      </c>
      <c r="D30" s="8">
        <v>42459</v>
      </c>
      <c r="E30" s="6"/>
      <c r="F30" s="9">
        <v>488.46</v>
      </c>
      <c r="G30" s="9">
        <f>F30</f>
        <v>488.46</v>
      </c>
      <c r="H30" s="10"/>
      <c r="I30" s="6">
        <f>D30-C30</f>
        <v>-14</v>
      </c>
      <c r="J30" s="6">
        <f>+G30*I30</f>
        <v>-6838.44</v>
      </c>
      <c r="K30" s="6"/>
    </row>
    <row r="31" spans="1:11">
      <c r="B31" s="11"/>
      <c r="C31" s="11"/>
      <c r="D31" s="11"/>
      <c r="E31" s="11"/>
      <c r="F31" s="12"/>
      <c r="G31" s="12"/>
      <c r="H31" s="13"/>
      <c r="I31" s="11"/>
      <c r="J31" s="11"/>
      <c r="K31" s="11"/>
    </row>
    <row r="32" spans="1:11">
      <c r="A32" s="22" t="s">
        <v>10</v>
      </c>
      <c r="B32" s="22"/>
      <c r="C32" s="22"/>
      <c r="D32" s="22"/>
      <c r="E32" s="22"/>
      <c r="F32" s="22"/>
      <c r="G32" s="9">
        <f>SUM(G5:G31)</f>
        <v>33790.17</v>
      </c>
      <c r="H32" s="10"/>
      <c r="I32" s="6"/>
      <c r="J32" s="6">
        <f>SUM(J5:J31)</f>
        <v>-293157.2</v>
      </c>
      <c r="K32" s="14">
        <f>+J32/G32</f>
        <v>-8.6758131136954919</v>
      </c>
    </row>
    <row r="33" spans="1:11">
      <c r="H33" s="15"/>
    </row>
    <row r="34" spans="1:11" ht="73.5" customHeight="1">
      <c r="A34" s="23" t="s">
        <v>18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18" t="s">
        <v>17</v>
      </c>
      <c r="B35" s="16"/>
      <c r="C35" s="16"/>
      <c r="H35" s="15"/>
    </row>
    <row r="36" spans="1:11">
      <c r="H36" s="15"/>
    </row>
    <row r="37" spans="1:11" ht="12.75" customHeight="1">
      <c r="B37" s="25" t="s">
        <v>11</v>
      </c>
      <c r="C37" s="25"/>
      <c r="I37" s="19" t="s">
        <v>12</v>
      </c>
      <c r="J37" s="19"/>
    </row>
    <row r="38" spans="1:11">
      <c r="B38" s="25"/>
      <c r="C38" s="25"/>
    </row>
    <row r="39" spans="1:11">
      <c r="B39" s="19" t="s">
        <v>13</v>
      </c>
      <c r="C39" s="19"/>
      <c r="I39" s="19" t="s">
        <v>14</v>
      </c>
      <c r="J39" s="19"/>
    </row>
  </sheetData>
  <sheetProtection selectLockedCells="1" selectUnlockedCells="1"/>
  <mergeCells count="8">
    <mergeCell ref="B39:C39"/>
    <mergeCell ref="I39:J39"/>
    <mergeCell ref="A1:K1"/>
    <mergeCell ref="A2:K2"/>
    <mergeCell ref="A32:F32"/>
    <mergeCell ref="A34:K34"/>
    <mergeCell ref="B37:C38"/>
    <mergeCell ref="I37:J37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:G1"/>
  <sheetViews>
    <sheetView workbookViewId="0">
      <selection activeCell="F30" sqref="F30"/>
    </sheetView>
  </sheetViews>
  <sheetFormatPr defaultRowHeight="15"/>
  <cols>
    <col min="6" max="7" width="9.140625" style="1"/>
  </cols>
  <sheetData/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 pagamenti 1° Trim. 2015</vt:lpstr>
      <vt:lpstr>Indice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</dc:creator>
  <cp:lastModifiedBy>Alex</cp:lastModifiedBy>
  <cp:lastPrinted>2016-04-26T15:03:21Z</cp:lastPrinted>
  <dcterms:created xsi:type="dcterms:W3CDTF">2015-05-11T16:52:14Z</dcterms:created>
  <dcterms:modified xsi:type="dcterms:W3CDTF">2016-04-26T18:39:32Z</dcterms:modified>
</cp:coreProperties>
</file>