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 pagamenti 4° Trim. 2017" sheetId="1" r:id="rId1"/>
    <sheet name="Indic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<sst xmlns="http://schemas.openxmlformats.org/spreadsheetml/2006/main" count="19" uniqueCount="19">
  <si>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</si>
  <si>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</si>
  <si>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</si>
  <si>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</si>
  <si>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</si>
  <si>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</si>
  <si>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</si>
  <si>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</si>
  <si>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</si>
  <si>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</si>
  <si>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</si>
  <si>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</si>
  <si>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</si>
  <si>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</si>
  <si>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</si>
  <si>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r>
      <t xml:space="preserve">Direzione Didattica Statale 1° Circolo
</t>
    </r>
    <r>
      <rPr>
        <b/>
        <sz val="16"/>
        <color indexed="8"/>
        <rFont val="Garamond"/>
        <family val="1"/>
      </rPr>
      <t>"C. BATTISTI" - LECCE</t>
    </r>
  </si>
  <si>
    <t>INDICATORE DI TEMPESTIVITA' DEI PAGAMENTI QUARTO TRIMESTRE ANNO 2017
(Art. 9 del D.P.C.M. 22 settembre 2014)</t>
  </si>
  <si>
    <r>
      <t>L'indicatore di tempestività dei pagamenti per la Direzione Didattica Statale 1° Circolo "C. Battisti" per il quarto trimestre 2017,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</t>
    </r>
    <r>
      <rPr>
        <sz val="11"/>
        <rFont val="Calibri"/>
        <family val="2"/>
      </rPr>
      <t>to, è di :</t>
    </r>
    <r>
      <rPr>
        <b/>
        <sz val="11"/>
        <rFont val="Calibri"/>
        <family val="2"/>
      </rPr>
      <t xml:space="preserve"> -15,28</t>
    </r>
  </si>
  <si>
    <t>Lecce, li 19/01/2018  (prot. n. 237/U).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</si>
</sst>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Garamond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6">
      <selection activeCell="A39" sqref="A39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>
    <row r="1" spans="1:11" ht="44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6.7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40.5" customHeight="1">
      <c r="A4" s="13" t="s">
        <v>14</v>
      </c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2" t="s">
        <v>6</v>
      </c>
      <c r="I4" s="4" t="s">
        <v>7</v>
      </c>
      <c r="J4" s="5" t="s">
        <v>8</v>
      </c>
      <c r="K4" s="6"/>
    </row>
    <row r="5" spans="1:11" ht="15">
      <c r="A5" s="7">
        <v>340</v>
      </c>
      <c r="B5" s="8">
        <v>42982</v>
      </c>
      <c r="C5" s="8">
        <f aca="true" t="shared" si="0" ref="C5:C13">B5+30</f>
        <v>43012</v>
      </c>
      <c r="D5" s="8">
        <v>43011</v>
      </c>
      <c r="E5" s="8"/>
      <c r="F5" s="9">
        <v>318.8</v>
      </c>
      <c r="G5" s="9">
        <f aca="true" t="shared" si="1" ref="G5:G13">F5</f>
        <v>318.8</v>
      </c>
      <c r="H5" s="10"/>
      <c r="I5" s="6">
        <f aca="true" t="shared" si="2" ref="I5:I13">D5-C5</f>
        <v>-1</v>
      </c>
      <c r="J5" s="9">
        <f aca="true" t="shared" si="3" ref="J5:J13">+G5*I5</f>
        <v>-318.8</v>
      </c>
      <c r="K5" s="6"/>
    </row>
    <row r="6" spans="1:11" ht="15">
      <c r="A6" s="7">
        <v>341</v>
      </c>
      <c r="B6" s="8">
        <v>42986</v>
      </c>
      <c r="C6" s="8">
        <f t="shared" si="0"/>
        <v>43016</v>
      </c>
      <c r="D6" s="8">
        <v>43011</v>
      </c>
      <c r="E6" s="6"/>
      <c r="F6" s="9">
        <v>85</v>
      </c>
      <c r="G6" s="9">
        <f t="shared" si="1"/>
        <v>85</v>
      </c>
      <c r="H6" s="10"/>
      <c r="I6" s="6">
        <f t="shared" si="2"/>
        <v>-5</v>
      </c>
      <c r="J6" s="9">
        <f t="shared" si="3"/>
        <v>-425</v>
      </c>
      <c r="K6" s="6"/>
    </row>
    <row r="7" spans="1:11" ht="15">
      <c r="A7" s="7">
        <v>342</v>
      </c>
      <c r="B7" s="8">
        <v>42986</v>
      </c>
      <c r="C7" s="8">
        <f t="shared" si="0"/>
        <v>43016</v>
      </c>
      <c r="D7" s="8">
        <v>43011</v>
      </c>
      <c r="E7" s="6"/>
      <c r="F7" s="9">
        <v>472.8</v>
      </c>
      <c r="G7" s="9">
        <f t="shared" si="1"/>
        <v>472.8</v>
      </c>
      <c r="H7" s="10"/>
      <c r="I7" s="6">
        <f t="shared" si="2"/>
        <v>-5</v>
      </c>
      <c r="J7" s="9">
        <f t="shared" si="3"/>
        <v>-2364</v>
      </c>
      <c r="K7" s="6"/>
    </row>
    <row r="8" spans="1:11" ht="15">
      <c r="A8" s="7">
        <v>343</v>
      </c>
      <c r="B8" s="8">
        <v>42993</v>
      </c>
      <c r="C8" s="8">
        <f t="shared" si="0"/>
        <v>43023</v>
      </c>
      <c r="D8" s="8">
        <v>43011</v>
      </c>
      <c r="E8" s="6"/>
      <c r="F8" s="9">
        <v>257.79</v>
      </c>
      <c r="G8" s="9">
        <f t="shared" si="1"/>
        <v>257.79</v>
      </c>
      <c r="H8" s="10"/>
      <c r="I8" s="6">
        <f t="shared" si="2"/>
        <v>-12</v>
      </c>
      <c r="J8" s="9">
        <f t="shared" si="3"/>
        <v>-3093.4800000000005</v>
      </c>
      <c r="K8" s="6"/>
    </row>
    <row r="9" spans="1:11" ht="15">
      <c r="A9" s="7">
        <v>344</v>
      </c>
      <c r="B9" s="8">
        <v>42997</v>
      </c>
      <c r="C9" s="8">
        <f t="shared" si="0"/>
        <v>43027</v>
      </c>
      <c r="D9" s="8">
        <v>43011</v>
      </c>
      <c r="E9" s="6"/>
      <c r="F9" s="9">
        <v>5.23</v>
      </c>
      <c r="G9" s="9">
        <f t="shared" si="1"/>
        <v>5.23</v>
      </c>
      <c r="H9" s="10"/>
      <c r="I9" s="6">
        <f t="shared" si="2"/>
        <v>-16</v>
      </c>
      <c r="J9" s="9">
        <f t="shared" si="3"/>
        <v>-83.68</v>
      </c>
      <c r="K9" s="6"/>
    </row>
    <row r="10" spans="1:11" ht="15">
      <c r="A10" s="7">
        <v>345</v>
      </c>
      <c r="B10" s="8">
        <v>42998</v>
      </c>
      <c r="C10" s="8">
        <f t="shared" si="0"/>
        <v>43028</v>
      </c>
      <c r="D10" s="8">
        <v>43027</v>
      </c>
      <c r="E10" s="6"/>
      <c r="F10" s="9">
        <v>892.12</v>
      </c>
      <c r="G10" s="9">
        <f t="shared" si="1"/>
        <v>892.12</v>
      </c>
      <c r="H10" s="10"/>
      <c r="I10" s="6">
        <f t="shared" si="2"/>
        <v>-1</v>
      </c>
      <c r="J10" s="9">
        <f t="shared" si="3"/>
        <v>-892.12</v>
      </c>
      <c r="K10" s="6"/>
    </row>
    <row r="11" spans="1:11" ht="15">
      <c r="A11" s="7">
        <v>346</v>
      </c>
      <c r="B11" s="8">
        <v>43004</v>
      </c>
      <c r="C11" s="8">
        <f t="shared" si="0"/>
        <v>43034</v>
      </c>
      <c r="D11" s="8">
        <v>43027</v>
      </c>
      <c r="E11" s="6"/>
      <c r="F11" s="9">
        <v>1050</v>
      </c>
      <c r="G11" s="9">
        <f t="shared" si="1"/>
        <v>1050</v>
      </c>
      <c r="H11" s="10"/>
      <c r="I11" s="6">
        <f t="shared" si="2"/>
        <v>-7</v>
      </c>
      <c r="J11" s="9">
        <f t="shared" si="3"/>
        <v>-7350</v>
      </c>
      <c r="K11" s="6"/>
    </row>
    <row r="12" spans="1:11" ht="15">
      <c r="A12" s="7">
        <v>366</v>
      </c>
      <c r="B12" s="8">
        <v>43007</v>
      </c>
      <c r="C12" s="8">
        <f t="shared" si="0"/>
        <v>43037</v>
      </c>
      <c r="D12" s="8">
        <v>43035</v>
      </c>
      <c r="E12" s="6"/>
      <c r="F12" s="9">
        <v>195</v>
      </c>
      <c r="G12" s="9">
        <f t="shared" si="1"/>
        <v>195</v>
      </c>
      <c r="H12" s="10"/>
      <c r="I12" s="6">
        <f t="shared" si="2"/>
        <v>-2</v>
      </c>
      <c r="J12" s="9">
        <f t="shared" si="3"/>
        <v>-390</v>
      </c>
      <c r="K12" s="6"/>
    </row>
    <row r="13" spans="1:11" ht="15">
      <c r="A13" s="7">
        <v>367</v>
      </c>
      <c r="B13" s="8">
        <v>43007</v>
      </c>
      <c r="C13" s="8">
        <f t="shared" si="0"/>
        <v>43037</v>
      </c>
      <c r="D13" s="8">
        <v>43035</v>
      </c>
      <c r="E13" s="6"/>
      <c r="F13" s="9">
        <v>250</v>
      </c>
      <c r="G13" s="9">
        <f t="shared" si="1"/>
        <v>250</v>
      </c>
      <c r="H13" s="10"/>
      <c r="I13" s="6">
        <f t="shared" si="2"/>
        <v>-2</v>
      </c>
      <c r="J13" s="9">
        <f t="shared" si="3"/>
        <v>-500</v>
      </c>
      <c r="K13" s="6"/>
    </row>
    <row r="14" spans="1:11" ht="15">
      <c r="A14" s="7">
        <v>382</v>
      </c>
      <c r="B14" s="8">
        <v>43027</v>
      </c>
      <c r="C14" s="8">
        <f aca="true" t="shared" si="4" ref="C14:C21">B14+30</f>
        <v>43057</v>
      </c>
      <c r="D14" s="8">
        <v>43048</v>
      </c>
      <c r="E14" s="6"/>
      <c r="F14" s="9">
        <v>96.92</v>
      </c>
      <c r="G14" s="9">
        <f aca="true" t="shared" si="5" ref="G14:G21">F14</f>
        <v>96.92</v>
      </c>
      <c r="H14" s="10"/>
      <c r="I14" s="6">
        <f aca="true" t="shared" si="6" ref="I14:I21">D14-C14</f>
        <v>-9</v>
      </c>
      <c r="J14" s="9">
        <f aca="true" t="shared" si="7" ref="J14:J21">+G14*I14</f>
        <v>-872.28</v>
      </c>
      <c r="K14" s="6"/>
    </row>
    <row r="15" spans="1:11" s="19" customFormat="1" ht="15">
      <c r="A15" s="14">
        <v>383</v>
      </c>
      <c r="B15" s="15">
        <v>43035</v>
      </c>
      <c r="C15" s="15">
        <f t="shared" si="4"/>
        <v>43065</v>
      </c>
      <c r="D15" s="15">
        <v>43048</v>
      </c>
      <c r="E15" s="16"/>
      <c r="F15" s="17">
        <v>70</v>
      </c>
      <c r="G15" s="17">
        <f t="shared" si="5"/>
        <v>70</v>
      </c>
      <c r="H15" s="18"/>
      <c r="I15" s="16">
        <f t="shared" si="6"/>
        <v>-17</v>
      </c>
      <c r="J15" s="17">
        <f t="shared" si="7"/>
        <v>-1190</v>
      </c>
      <c r="K15" s="16"/>
    </row>
    <row r="16" spans="1:11" ht="15">
      <c r="A16" s="7">
        <v>384</v>
      </c>
      <c r="B16" s="8">
        <v>43046</v>
      </c>
      <c r="C16" s="8">
        <f t="shared" si="4"/>
        <v>43076</v>
      </c>
      <c r="D16" s="8">
        <v>43048</v>
      </c>
      <c r="E16" s="6"/>
      <c r="F16" s="9">
        <v>19.68</v>
      </c>
      <c r="G16" s="9">
        <f t="shared" si="5"/>
        <v>19.68</v>
      </c>
      <c r="H16" s="10"/>
      <c r="I16" s="6">
        <f t="shared" si="6"/>
        <v>-28</v>
      </c>
      <c r="J16" s="9">
        <f t="shared" si="7"/>
        <v>-551.04</v>
      </c>
      <c r="K16" s="6"/>
    </row>
    <row r="17" spans="1:11" ht="15">
      <c r="A17" s="7">
        <v>385</v>
      </c>
      <c r="B17" s="8">
        <v>43042</v>
      </c>
      <c r="C17" s="8">
        <f t="shared" si="4"/>
        <v>43072</v>
      </c>
      <c r="D17" s="8">
        <v>43060</v>
      </c>
      <c r="E17" s="6"/>
      <c r="F17" s="9">
        <v>181.5</v>
      </c>
      <c r="G17" s="9">
        <f t="shared" si="5"/>
        <v>181.5</v>
      </c>
      <c r="H17" s="10"/>
      <c r="I17" s="6">
        <f t="shared" si="6"/>
        <v>-12</v>
      </c>
      <c r="J17" s="9">
        <f t="shared" si="7"/>
        <v>-2178</v>
      </c>
      <c r="K17" s="6"/>
    </row>
    <row r="18" spans="1:11" ht="15">
      <c r="A18" s="7">
        <v>386</v>
      </c>
      <c r="B18" s="8">
        <v>43042</v>
      </c>
      <c r="C18" s="8">
        <f t="shared" si="4"/>
        <v>43072</v>
      </c>
      <c r="D18" s="8">
        <v>43060</v>
      </c>
      <c r="E18" s="6"/>
      <c r="F18" s="9">
        <v>10097.17</v>
      </c>
      <c r="G18" s="9">
        <f t="shared" si="5"/>
        <v>10097.17</v>
      </c>
      <c r="H18" s="10"/>
      <c r="I18" s="6">
        <f t="shared" si="6"/>
        <v>-12</v>
      </c>
      <c r="J18" s="9">
        <f t="shared" si="7"/>
        <v>-121166.04000000001</v>
      </c>
      <c r="K18" s="6"/>
    </row>
    <row r="19" spans="1:11" ht="15">
      <c r="A19" s="7">
        <v>387</v>
      </c>
      <c r="B19" s="8">
        <v>43046</v>
      </c>
      <c r="C19" s="8">
        <f t="shared" si="4"/>
        <v>43076</v>
      </c>
      <c r="D19" s="8">
        <v>43060</v>
      </c>
      <c r="E19" s="6"/>
      <c r="F19" s="9">
        <v>10097.18</v>
      </c>
      <c r="G19" s="9">
        <f t="shared" si="5"/>
        <v>10097.18</v>
      </c>
      <c r="H19" s="10"/>
      <c r="I19" s="6">
        <f t="shared" si="6"/>
        <v>-16</v>
      </c>
      <c r="J19" s="9">
        <f t="shared" si="7"/>
        <v>-161554.88</v>
      </c>
      <c r="K19" s="6"/>
    </row>
    <row r="20" spans="1:11" ht="15">
      <c r="A20" s="7">
        <v>388</v>
      </c>
      <c r="B20" s="8">
        <v>43048</v>
      </c>
      <c r="C20" s="8">
        <f t="shared" si="4"/>
        <v>43078</v>
      </c>
      <c r="D20" s="8">
        <v>43060</v>
      </c>
      <c r="E20" s="6"/>
      <c r="F20" s="9">
        <v>168.7</v>
      </c>
      <c r="G20" s="9">
        <f t="shared" si="5"/>
        <v>168.7</v>
      </c>
      <c r="H20" s="10"/>
      <c r="I20" s="6">
        <f t="shared" si="6"/>
        <v>-18</v>
      </c>
      <c r="J20" s="9">
        <f t="shared" si="7"/>
        <v>-3036.6</v>
      </c>
      <c r="K20" s="6"/>
    </row>
    <row r="21" spans="1:11" ht="15">
      <c r="A21" s="7">
        <v>389</v>
      </c>
      <c r="B21" s="8">
        <v>43052</v>
      </c>
      <c r="C21" s="8">
        <f t="shared" si="4"/>
        <v>43082</v>
      </c>
      <c r="D21" s="8">
        <v>43060</v>
      </c>
      <c r="E21" s="6"/>
      <c r="F21" s="9">
        <v>500</v>
      </c>
      <c r="G21" s="9">
        <f t="shared" si="5"/>
        <v>500</v>
      </c>
      <c r="H21" s="10"/>
      <c r="I21" s="6">
        <f t="shared" si="6"/>
        <v>-22</v>
      </c>
      <c r="J21" s="9">
        <f t="shared" si="7"/>
        <v>-11000</v>
      </c>
      <c r="K21" s="6"/>
    </row>
    <row r="22" spans="1:11" ht="15">
      <c r="A22" s="7">
        <v>402</v>
      </c>
      <c r="B22" s="8">
        <v>43028</v>
      </c>
      <c r="C22" s="8">
        <v>43069</v>
      </c>
      <c r="D22" s="8">
        <v>43069</v>
      </c>
      <c r="E22" s="6"/>
      <c r="F22" s="9">
        <v>19.49</v>
      </c>
      <c r="G22" s="9">
        <f aca="true" t="shared" si="8" ref="G22:G34">F22</f>
        <v>19.49</v>
      </c>
      <c r="H22" s="10"/>
      <c r="I22" s="6">
        <f aca="true" t="shared" si="9" ref="I22:I34">D22-C22</f>
        <v>0</v>
      </c>
      <c r="J22" s="9">
        <f aca="true" t="shared" si="10" ref="J22:J34">+G22*I22</f>
        <v>0</v>
      </c>
      <c r="K22" s="6"/>
    </row>
    <row r="23" spans="1:11" ht="15">
      <c r="A23" s="7">
        <v>404</v>
      </c>
      <c r="B23" s="8">
        <v>43062</v>
      </c>
      <c r="C23" s="8">
        <f aca="true" t="shared" si="11" ref="C23:C34">B23+30</f>
        <v>43092</v>
      </c>
      <c r="D23" s="8">
        <v>43069</v>
      </c>
      <c r="E23" s="6"/>
      <c r="F23" s="9">
        <v>220</v>
      </c>
      <c r="G23" s="9">
        <f t="shared" si="8"/>
        <v>220</v>
      </c>
      <c r="H23" s="10"/>
      <c r="I23" s="6">
        <f t="shared" si="9"/>
        <v>-23</v>
      </c>
      <c r="J23" s="9">
        <f t="shared" si="10"/>
        <v>-5060</v>
      </c>
      <c r="K23" s="6"/>
    </row>
    <row r="24" spans="1:11" ht="15">
      <c r="A24" s="7">
        <v>405</v>
      </c>
      <c r="B24" s="8">
        <v>43063</v>
      </c>
      <c r="C24" s="8">
        <f t="shared" si="11"/>
        <v>43093</v>
      </c>
      <c r="D24" s="8">
        <v>43069</v>
      </c>
      <c r="E24" s="6"/>
      <c r="F24" s="9">
        <v>85</v>
      </c>
      <c r="G24" s="9">
        <f t="shared" si="8"/>
        <v>85</v>
      </c>
      <c r="H24" s="10"/>
      <c r="I24" s="6">
        <f t="shared" si="9"/>
        <v>-24</v>
      </c>
      <c r="J24" s="9">
        <f t="shared" si="10"/>
        <v>-2040</v>
      </c>
      <c r="K24" s="6"/>
    </row>
    <row r="25" spans="1:11" ht="15">
      <c r="A25" s="7">
        <v>415</v>
      </c>
      <c r="B25" s="8">
        <v>43054</v>
      </c>
      <c r="C25" s="8">
        <f t="shared" si="11"/>
        <v>43084</v>
      </c>
      <c r="D25" s="8">
        <v>43073</v>
      </c>
      <c r="E25" s="6"/>
      <c r="F25" s="9">
        <v>111.7</v>
      </c>
      <c r="G25" s="9">
        <f t="shared" si="8"/>
        <v>111.7</v>
      </c>
      <c r="H25" s="10"/>
      <c r="I25" s="6">
        <f t="shared" si="9"/>
        <v>-11</v>
      </c>
      <c r="J25" s="9">
        <f t="shared" si="10"/>
        <v>-1228.7</v>
      </c>
      <c r="K25" s="6"/>
    </row>
    <row r="26" spans="1:11" ht="15">
      <c r="A26" s="7">
        <v>416</v>
      </c>
      <c r="B26" s="8">
        <v>43069</v>
      </c>
      <c r="C26" s="8">
        <f t="shared" si="11"/>
        <v>43099</v>
      </c>
      <c r="D26" s="8">
        <v>43073</v>
      </c>
      <c r="E26" s="6"/>
      <c r="F26" s="9">
        <v>1358.5</v>
      </c>
      <c r="G26" s="9">
        <f t="shared" si="8"/>
        <v>1358.5</v>
      </c>
      <c r="H26" s="10"/>
      <c r="I26" s="6">
        <f t="shared" si="9"/>
        <v>-26</v>
      </c>
      <c r="J26" s="9">
        <f t="shared" si="10"/>
        <v>-35321</v>
      </c>
      <c r="K26" s="6"/>
    </row>
    <row r="27" spans="1:11" ht="15">
      <c r="A27" s="7">
        <v>457</v>
      </c>
      <c r="B27" s="8">
        <v>43083</v>
      </c>
      <c r="C27" s="8">
        <f t="shared" si="11"/>
        <v>43113</v>
      </c>
      <c r="D27" s="8">
        <v>43084</v>
      </c>
      <c r="E27" s="6"/>
      <c r="F27" s="9">
        <v>245</v>
      </c>
      <c r="G27" s="9">
        <f t="shared" si="8"/>
        <v>245</v>
      </c>
      <c r="H27" s="10"/>
      <c r="I27" s="6">
        <f t="shared" si="9"/>
        <v>-29</v>
      </c>
      <c r="J27" s="9">
        <f t="shared" si="10"/>
        <v>-7105</v>
      </c>
      <c r="K27" s="6"/>
    </row>
    <row r="28" spans="1:11" ht="15">
      <c r="A28" s="7">
        <v>459</v>
      </c>
      <c r="B28" s="8">
        <v>43069</v>
      </c>
      <c r="C28" s="8">
        <f t="shared" si="11"/>
        <v>43099</v>
      </c>
      <c r="D28" s="8">
        <v>43090</v>
      </c>
      <c r="E28" s="6"/>
      <c r="F28" s="9">
        <v>76</v>
      </c>
      <c r="G28" s="9">
        <f t="shared" si="8"/>
        <v>76</v>
      </c>
      <c r="H28" s="10"/>
      <c r="I28" s="6">
        <f t="shared" si="9"/>
        <v>-9</v>
      </c>
      <c r="J28" s="9">
        <f t="shared" si="10"/>
        <v>-684</v>
      </c>
      <c r="K28" s="6"/>
    </row>
    <row r="29" spans="1:11" ht="15">
      <c r="A29" s="7">
        <v>460</v>
      </c>
      <c r="B29" s="8">
        <v>43069</v>
      </c>
      <c r="C29" s="8">
        <f t="shared" si="11"/>
        <v>43099</v>
      </c>
      <c r="D29" s="8">
        <v>43090</v>
      </c>
      <c r="E29" s="6"/>
      <c r="F29" s="9">
        <v>144</v>
      </c>
      <c r="G29" s="9">
        <f t="shared" si="8"/>
        <v>144</v>
      </c>
      <c r="H29" s="10"/>
      <c r="I29" s="6">
        <f t="shared" si="9"/>
        <v>-9</v>
      </c>
      <c r="J29" s="9">
        <f t="shared" si="10"/>
        <v>-1296</v>
      </c>
      <c r="K29" s="6"/>
    </row>
    <row r="30" spans="1:11" ht="15">
      <c r="A30" s="7">
        <v>461</v>
      </c>
      <c r="B30" s="8">
        <v>43073</v>
      </c>
      <c r="C30" s="8">
        <f t="shared" si="11"/>
        <v>43103</v>
      </c>
      <c r="D30" s="8">
        <v>43090</v>
      </c>
      <c r="E30" s="6"/>
      <c r="F30" s="9">
        <v>10097.18</v>
      </c>
      <c r="G30" s="9">
        <f t="shared" si="8"/>
        <v>10097.18</v>
      </c>
      <c r="H30" s="10"/>
      <c r="I30" s="6">
        <f t="shared" si="9"/>
        <v>-13</v>
      </c>
      <c r="J30" s="9">
        <f t="shared" si="10"/>
        <v>-131263.34</v>
      </c>
      <c r="K30" s="6"/>
    </row>
    <row r="31" spans="1:11" ht="15">
      <c r="A31" s="7">
        <v>462</v>
      </c>
      <c r="B31" s="8">
        <v>43081</v>
      </c>
      <c r="C31" s="8">
        <f t="shared" si="11"/>
        <v>43111</v>
      </c>
      <c r="D31" s="8">
        <v>43090</v>
      </c>
      <c r="E31" s="6"/>
      <c r="F31" s="9">
        <v>489.6</v>
      </c>
      <c r="G31" s="9">
        <f t="shared" si="8"/>
        <v>489.6</v>
      </c>
      <c r="H31" s="10"/>
      <c r="I31" s="6">
        <f t="shared" si="9"/>
        <v>-21</v>
      </c>
      <c r="J31" s="9">
        <f t="shared" si="10"/>
        <v>-10281.6</v>
      </c>
      <c r="K31" s="6"/>
    </row>
    <row r="32" spans="1:11" ht="15">
      <c r="A32" s="7">
        <v>463</v>
      </c>
      <c r="B32" s="8">
        <v>43082</v>
      </c>
      <c r="C32" s="8">
        <f t="shared" si="11"/>
        <v>43112</v>
      </c>
      <c r="D32" s="8">
        <v>43090</v>
      </c>
      <c r="E32" s="6"/>
      <c r="F32" s="9">
        <v>33.2</v>
      </c>
      <c r="G32" s="9">
        <f t="shared" si="8"/>
        <v>33.2</v>
      </c>
      <c r="H32" s="10"/>
      <c r="I32" s="6">
        <f t="shared" si="9"/>
        <v>-22</v>
      </c>
      <c r="J32" s="9">
        <f t="shared" si="10"/>
        <v>-730.4000000000001</v>
      </c>
      <c r="K32" s="6"/>
    </row>
    <row r="33" spans="1:11" ht="15">
      <c r="A33" s="7">
        <v>464</v>
      </c>
      <c r="B33" s="8">
        <v>43083</v>
      </c>
      <c r="C33" s="8">
        <f t="shared" si="11"/>
        <v>43113</v>
      </c>
      <c r="D33" s="8">
        <v>43091</v>
      </c>
      <c r="E33" s="6"/>
      <c r="F33" s="9">
        <v>3279</v>
      </c>
      <c r="G33" s="9">
        <f t="shared" si="8"/>
        <v>3279</v>
      </c>
      <c r="H33" s="10"/>
      <c r="I33" s="6">
        <f t="shared" si="9"/>
        <v>-22</v>
      </c>
      <c r="J33" s="9">
        <f t="shared" si="10"/>
        <v>-72138</v>
      </c>
      <c r="K33" s="6"/>
    </row>
    <row r="34" spans="1:11" ht="15">
      <c r="A34" s="7">
        <v>465</v>
      </c>
      <c r="B34" s="8">
        <v>43084</v>
      </c>
      <c r="C34" s="8">
        <f t="shared" si="11"/>
        <v>43114</v>
      </c>
      <c r="D34" s="8">
        <v>43091</v>
      </c>
      <c r="E34" s="6"/>
      <c r="F34" s="9">
        <v>269.34</v>
      </c>
      <c r="G34" s="9">
        <f t="shared" si="8"/>
        <v>269.34</v>
      </c>
      <c r="H34" s="10"/>
      <c r="I34" s="6">
        <f t="shared" si="9"/>
        <v>-23</v>
      </c>
      <c r="J34" s="9">
        <f t="shared" si="10"/>
        <v>-6194.82</v>
      </c>
      <c r="K34" s="6"/>
    </row>
    <row r="35" spans="1:11" ht="15">
      <c r="A35" s="7">
        <v>466</v>
      </c>
      <c r="B35" s="8">
        <v>43088</v>
      </c>
      <c r="C35" s="8">
        <f>B35+30</f>
        <v>43118</v>
      </c>
      <c r="D35" s="8">
        <v>43091</v>
      </c>
      <c r="E35" s="6"/>
      <c r="F35" s="9">
        <v>3311.48</v>
      </c>
      <c r="G35" s="9">
        <f>F35</f>
        <v>3311.48</v>
      </c>
      <c r="H35" s="10"/>
      <c r="I35" s="6">
        <f>D35-C35</f>
        <v>-27</v>
      </c>
      <c r="J35" s="9">
        <f>+G35*I35</f>
        <v>-89409.96</v>
      </c>
      <c r="K35" s="6"/>
    </row>
    <row r="36" spans="1:11" ht="15">
      <c r="A36" s="23" t="s">
        <v>9</v>
      </c>
      <c r="B36" s="23"/>
      <c r="C36" s="23"/>
      <c r="D36" s="23"/>
      <c r="E36" s="23"/>
      <c r="F36" s="23"/>
      <c r="G36" s="9">
        <f>SUM(G5:G35)</f>
        <v>44497.380000000005</v>
      </c>
      <c r="H36" s="10"/>
      <c r="I36" s="6"/>
      <c r="J36" s="9">
        <f>SUM(J5:J35)</f>
        <v>-679718.7399999999</v>
      </c>
      <c r="K36" s="11">
        <f>+J36/G36</f>
        <v>-15.275477792175625</v>
      </c>
    </row>
    <row r="37" ht="15">
      <c r="H37" s="12"/>
    </row>
    <row r="38" spans="1:11" ht="73.5" customHeight="1">
      <c r="A38" s="24" t="s">
        <v>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8" ht="15">
      <c r="A39" s="27" t="s">
        <v>18</v>
      </c>
      <c r="B39" s="28"/>
      <c r="C39" s="28"/>
      <c r="H39" s="12"/>
    </row>
    <row r="40" spans="2:10" ht="12.75" customHeight="1">
      <c r="B40" s="26" t="s">
        <v>10</v>
      </c>
      <c r="C40" s="26"/>
      <c r="I40" s="20" t="s">
        <v>11</v>
      </c>
      <c r="J40" s="20"/>
    </row>
    <row r="41" spans="2:3" ht="15">
      <c r="B41" s="26"/>
      <c r="C41" s="26"/>
    </row>
    <row r="42" spans="2:10" ht="15">
      <c r="B42" s="20" t="s">
        <v>12</v>
      </c>
      <c r="C42" s="20"/>
      <c r="I42" s="20" t="s">
        <v>13</v>
      </c>
      <c r="J42" s="20"/>
    </row>
  </sheetData>
  <sheetProtection selectLockedCells="1" selectUnlockedCells="1"/>
  <mergeCells count="8">
    <mergeCell ref="B42:C42"/>
    <mergeCell ref="I42:J42"/>
    <mergeCell ref="A1:K1"/>
    <mergeCell ref="A2:K2"/>
    <mergeCell ref="A36:F36"/>
    <mergeCell ref="A38:K38"/>
    <mergeCell ref="B40:C41"/>
    <mergeCell ref="I40:J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cols>
    <col min="6" max="7" width="9.140625" style="1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scuola</cp:lastModifiedBy>
  <cp:lastPrinted>2018-01-15T10:42:58Z</cp:lastPrinted>
  <dcterms:created xsi:type="dcterms:W3CDTF">2015-05-11T16:52:14Z</dcterms:created>
  <dcterms:modified xsi:type="dcterms:W3CDTF">2018-01-19T08:41:56Z</dcterms:modified>
  <cp:category/>
  <cp:version/>
  <cp:contentType/>
  <cp:contentStatus/>
</cp:coreProperties>
</file>