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/>
  </bookViews>
  <sheets>
    <sheet name="Indice pagamenti 3° Trim. 2017" sheetId="1" r:id="rId1"/>
    <sheet name="Indice" sheetId="2" r:id="rId2"/>
    <sheet name="Foglio2" sheetId="3" r:id="rId3"/>
    <sheet name="Foglio3" sheetId="4" r:id="rId4"/>
  </sheets>
  <calcPr calcId="125725"/>
</workbook>
</file>

<file path=xl/calcChain.xml><?xml version="1.0" encoding="utf-8"?>
<calcChain xmlns="http://schemas.openxmlformats.org/spreadsheetml/2006/main">
  <c r="C5" i="1"/>
  <c r="I5"/>
  <c r="G17"/>
  <c r="I17"/>
  <c r="G16"/>
  <c r="C16"/>
  <c r="I16"/>
  <c r="G15"/>
  <c r="C15"/>
  <c r="I15"/>
  <c r="G14"/>
  <c r="C14"/>
  <c r="I14"/>
  <c r="C6"/>
  <c r="I6"/>
  <c r="C13"/>
  <c r="I13"/>
  <c r="C12"/>
  <c r="I12"/>
  <c r="C11"/>
  <c r="I11"/>
  <c r="C10"/>
  <c r="I10"/>
  <c r="C9"/>
  <c r="I9"/>
  <c r="C7"/>
  <c r="I7"/>
  <c r="G13"/>
  <c r="G5"/>
  <c r="G6"/>
  <c r="G7"/>
  <c r="C8"/>
  <c r="I8"/>
  <c r="G8"/>
  <c r="G9"/>
  <c r="G10"/>
  <c r="G11"/>
  <c r="G12"/>
  <c r="J17"/>
  <c r="J16"/>
  <c r="J15"/>
  <c r="J14"/>
  <c r="J13"/>
  <c r="J12"/>
  <c r="J11"/>
  <c r="J10"/>
  <c r="J9"/>
  <c r="J8"/>
  <c r="J7"/>
  <c r="G18"/>
  <c r="J6"/>
  <c r="J5"/>
  <c r="J18"/>
  <c r="K18"/>
</calcChain>
</file>

<file path=xl/sharedStrings.xml><?xml version="1.0" encoding="utf-8"?>
<sst xmlns="http://schemas.openxmlformats.org/spreadsheetml/2006/main" count="19" uniqueCount="19">
  <si>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</si>
  <si>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</si>
  <si>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</si>
  <si>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</si>
  <si>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</si>
  <si>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</si>
  <si>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</si>
  <si>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</si>
  <si>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</si>
  <si>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</si>
  <si>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</si>
  <si>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</si>
  <si>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</si>
  <si>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</si>
  <si>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</si>
  <si>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r>
      <t xml:space="preserve">Direzione Didattica Statale 1° Circolo
</t>
    </r>
    <r>
      <rPr>
        <b/>
        <sz val="16"/>
        <color indexed="8"/>
        <rFont val="Garamond"/>
        <family val="1"/>
      </rPr>
      <t>"C. BATTISTI" - LECCE</t>
    </r>
  </si>
  <si>
    <t>INDICATORE DI TEMPESTIVITA' DEI PAGAMENTI TERZO TRIMESTRE ANNO 2017
(Art. 9 del D.P.C.M. 22 settembre 2014)</t>
  </si>
  <si>
    <r>
      <t>L'indicatore di tempestività dei pagamenti per la Direzione Didattica Statale 1° Circolo "C. Battisti" per il terzo trimestre 2017,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</t>
    </r>
    <r>
      <rPr>
        <b/>
        <sz val="11"/>
        <color indexed="8"/>
        <rFont val="Calibri"/>
        <family val="2"/>
      </rPr>
      <t xml:space="preserve"> -9,02</t>
    </r>
  </si>
  <si>
    <t>Lecce, li 27/10/2017  (prot. n. 4220/U).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</si>
</sst>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b/>
      <sz val="18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2" fontId="5" fillId="0" borderId="1" xfId="0" applyNumberFormat="1" applyFont="1" applyBorder="1"/>
    <xf numFmtId="2" fontId="0" fillId="0" borderId="0" xfId="0" applyNumberFormat="1"/>
    <xf numFmtId="0" fontId="0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57150"/>
          <a:ext cx="4381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21" sqref="A21"/>
    </sheetView>
  </sheetViews>
  <sheetFormatPr defaultRowHeight="15"/>
  <cols>
    <col min="2" max="2" width="16.28515625" customWidth="1"/>
    <col min="3" max="3" width="15.7109375" customWidth="1"/>
    <col min="4" max="4" width="16.7109375" customWidth="1"/>
    <col min="5" max="5" width="0" hidden="1" customWidth="1"/>
    <col min="6" max="7" width="16" style="1" customWidth="1"/>
    <col min="8" max="8" width="0" hidden="1" customWidth="1"/>
    <col min="9" max="9" width="16.7109375" customWidth="1"/>
    <col min="10" max="10" width="13.85546875" customWidth="1"/>
  </cols>
  <sheetData>
    <row r="1" spans="1:11" ht="44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.7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ht="40.5" customHeight="1">
      <c r="A4" s="14" t="s">
        <v>14</v>
      </c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2" t="s">
        <v>6</v>
      </c>
      <c r="I4" s="4" t="s">
        <v>7</v>
      </c>
      <c r="J4" s="5" t="s">
        <v>8</v>
      </c>
      <c r="K4" s="6"/>
    </row>
    <row r="5" spans="1:11">
      <c r="A5" s="7">
        <v>248</v>
      </c>
      <c r="B5" s="8">
        <v>42908</v>
      </c>
      <c r="C5" s="8">
        <f>B5+30</f>
        <v>42938</v>
      </c>
      <c r="D5" s="8">
        <v>42923</v>
      </c>
      <c r="E5" s="8"/>
      <c r="F5" s="9">
        <v>8077.74</v>
      </c>
      <c r="G5" s="9">
        <f t="shared" ref="G5:G12" si="0">F5</f>
        <v>8077.74</v>
      </c>
      <c r="H5" s="10"/>
      <c r="I5" s="6">
        <f t="shared" ref="I5:I12" si="1">D5-C5</f>
        <v>-15</v>
      </c>
      <c r="J5" s="9">
        <f t="shared" ref="J5:J12" si="2">+G5*I5</f>
        <v>-121166.09999999999</v>
      </c>
      <c r="K5" s="6"/>
    </row>
    <row r="6" spans="1:11">
      <c r="A6" s="7">
        <v>249</v>
      </c>
      <c r="B6" s="8">
        <v>42920</v>
      </c>
      <c r="C6" s="8">
        <f t="shared" ref="C6:C13" si="3">B6+30</f>
        <v>42950</v>
      </c>
      <c r="D6" s="8">
        <v>42923</v>
      </c>
      <c r="E6" s="6"/>
      <c r="F6" s="9">
        <v>434.56</v>
      </c>
      <c r="G6" s="9">
        <f t="shared" si="0"/>
        <v>434.56</v>
      </c>
      <c r="H6" s="10"/>
      <c r="I6" s="6">
        <f t="shared" si="1"/>
        <v>-27</v>
      </c>
      <c r="J6" s="9">
        <f t="shared" si="2"/>
        <v>-11733.12</v>
      </c>
      <c r="K6" s="6"/>
    </row>
    <row r="7" spans="1:11">
      <c r="A7" s="7">
        <v>250</v>
      </c>
      <c r="B7" s="8">
        <v>42921</v>
      </c>
      <c r="C7" s="8">
        <f t="shared" si="3"/>
        <v>42951</v>
      </c>
      <c r="D7" s="8">
        <v>42923</v>
      </c>
      <c r="E7" s="6"/>
      <c r="F7" s="9">
        <v>142.1</v>
      </c>
      <c r="G7" s="9">
        <f t="shared" si="0"/>
        <v>142.1</v>
      </c>
      <c r="H7" s="10"/>
      <c r="I7" s="6">
        <f t="shared" si="1"/>
        <v>-28</v>
      </c>
      <c r="J7" s="9">
        <f t="shared" si="2"/>
        <v>-3978.7999999999997</v>
      </c>
      <c r="K7" s="6"/>
    </row>
    <row r="8" spans="1:11">
      <c r="A8" s="7">
        <v>260</v>
      </c>
      <c r="B8" s="8">
        <v>42896</v>
      </c>
      <c r="C8" s="8">
        <f t="shared" si="3"/>
        <v>42926</v>
      </c>
      <c r="D8" s="8">
        <v>42926</v>
      </c>
      <c r="E8" s="6"/>
      <c r="F8" s="9">
        <v>7500</v>
      </c>
      <c r="G8" s="9">
        <f t="shared" si="0"/>
        <v>7500</v>
      </c>
      <c r="H8" s="10"/>
      <c r="I8" s="6">
        <f t="shared" si="1"/>
        <v>0</v>
      </c>
      <c r="J8" s="9">
        <f t="shared" si="2"/>
        <v>0</v>
      </c>
      <c r="K8" s="6"/>
    </row>
    <row r="9" spans="1:11">
      <c r="A9" s="7">
        <v>274</v>
      </c>
      <c r="B9" s="8">
        <v>42915</v>
      </c>
      <c r="C9" s="8">
        <f t="shared" si="3"/>
        <v>42945</v>
      </c>
      <c r="D9" s="8">
        <v>42942</v>
      </c>
      <c r="E9" s="6"/>
      <c r="F9" s="9">
        <v>325</v>
      </c>
      <c r="G9" s="9">
        <f t="shared" si="0"/>
        <v>325</v>
      </c>
      <c r="H9" s="10"/>
      <c r="I9" s="6">
        <f t="shared" si="1"/>
        <v>-3</v>
      </c>
      <c r="J9" s="9">
        <f t="shared" si="2"/>
        <v>-975</v>
      </c>
      <c r="K9" s="6"/>
    </row>
    <row r="10" spans="1:11">
      <c r="A10" s="7">
        <v>275</v>
      </c>
      <c r="B10" s="8">
        <v>42926</v>
      </c>
      <c r="C10" s="8">
        <f t="shared" si="3"/>
        <v>42956</v>
      </c>
      <c r="D10" s="8">
        <v>42942</v>
      </c>
      <c r="E10" s="6"/>
      <c r="F10" s="9">
        <v>104.72</v>
      </c>
      <c r="G10" s="9">
        <f t="shared" si="0"/>
        <v>104.72</v>
      </c>
      <c r="H10" s="10"/>
      <c r="I10" s="6">
        <f t="shared" si="1"/>
        <v>-14</v>
      </c>
      <c r="J10" s="9">
        <f t="shared" si="2"/>
        <v>-1466.08</v>
      </c>
      <c r="K10" s="6"/>
    </row>
    <row r="11" spans="1:11">
      <c r="A11" s="7">
        <v>276</v>
      </c>
      <c r="B11" s="8">
        <v>42929</v>
      </c>
      <c r="C11" s="8">
        <f t="shared" si="3"/>
        <v>42959</v>
      </c>
      <c r="D11" s="8">
        <v>42942</v>
      </c>
      <c r="E11" s="6"/>
      <c r="F11" s="9">
        <v>292.64</v>
      </c>
      <c r="G11" s="9">
        <f t="shared" si="0"/>
        <v>292.64</v>
      </c>
      <c r="H11" s="10"/>
      <c r="I11" s="6">
        <f t="shared" si="1"/>
        <v>-17</v>
      </c>
      <c r="J11" s="9">
        <f t="shared" si="2"/>
        <v>-4974.88</v>
      </c>
      <c r="K11" s="6"/>
    </row>
    <row r="12" spans="1:11">
      <c r="A12" s="7">
        <v>277</v>
      </c>
      <c r="B12" s="8">
        <v>42937</v>
      </c>
      <c r="C12" s="8">
        <f t="shared" si="3"/>
        <v>42967</v>
      </c>
      <c r="D12" s="8">
        <v>42942</v>
      </c>
      <c r="E12" s="6"/>
      <c r="F12" s="9">
        <v>276.36</v>
      </c>
      <c r="G12" s="9">
        <f t="shared" si="0"/>
        <v>276.36</v>
      </c>
      <c r="H12" s="10"/>
      <c r="I12" s="6">
        <f t="shared" si="1"/>
        <v>-25</v>
      </c>
      <c r="J12" s="9">
        <f t="shared" si="2"/>
        <v>-6909</v>
      </c>
      <c r="K12" s="6"/>
    </row>
    <row r="13" spans="1:11">
      <c r="A13" s="7">
        <v>278</v>
      </c>
      <c r="B13" s="8">
        <v>42937</v>
      </c>
      <c r="C13" s="8">
        <f t="shared" si="3"/>
        <v>42967</v>
      </c>
      <c r="D13" s="8">
        <v>42942</v>
      </c>
      <c r="E13" s="6"/>
      <c r="F13" s="9">
        <v>27.77</v>
      </c>
      <c r="G13" s="9">
        <f>F13</f>
        <v>27.77</v>
      </c>
      <c r="H13" s="10"/>
      <c r="I13" s="6">
        <f>D13-C13</f>
        <v>-25</v>
      </c>
      <c r="J13" s="9">
        <f>+G13*I13</f>
        <v>-694.25</v>
      </c>
      <c r="K13" s="6"/>
    </row>
    <row r="14" spans="1:11">
      <c r="A14" s="7">
        <v>305</v>
      </c>
      <c r="B14" s="8">
        <v>42944</v>
      </c>
      <c r="C14" s="8">
        <f>B14+30</f>
        <v>42974</v>
      </c>
      <c r="D14" s="8">
        <v>42971</v>
      </c>
      <c r="E14" s="6"/>
      <c r="F14" s="9">
        <v>36.659999999999997</v>
      </c>
      <c r="G14" s="9">
        <f>F14</f>
        <v>36.659999999999997</v>
      </c>
      <c r="H14" s="10"/>
      <c r="I14" s="6">
        <f>D14-C14</f>
        <v>-3</v>
      </c>
      <c r="J14" s="9">
        <f>+G14*I14</f>
        <v>-109.97999999999999</v>
      </c>
      <c r="K14" s="6"/>
    </row>
    <row r="15" spans="1:11" s="21" customFormat="1">
      <c r="A15" s="16">
        <v>306</v>
      </c>
      <c r="B15" s="8">
        <v>42944</v>
      </c>
      <c r="C15" s="17">
        <f>B15+30</f>
        <v>42974</v>
      </c>
      <c r="D15" s="8">
        <v>42971</v>
      </c>
      <c r="E15" s="18"/>
      <c r="F15" s="19">
        <v>29.99</v>
      </c>
      <c r="G15" s="19">
        <f>F15</f>
        <v>29.99</v>
      </c>
      <c r="H15" s="20"/>
      <c r="I15" s="18">
        <f>D15-C15</f>
        <v>-3</v>
      </c>
      <c r="J15" s="19">
        <f>+G15*I15</f>
        <v>-89.97</v>
      </c>
      <c r="K15" s="18"/>
    </row>
    <row r="16" spans="1:11">
      <c r="A16" s="7">
        <v>308</v>
      </c>
      <c r="B16" s="8">
        <v>42964</v>
      </c>
      <c r="C16" s="8">
        <f>B16+30</f>
        <v>42994</v>
      </c>
      <c r="D16" s="8">
        <v>42971</v>
      </c>
      <c r="E16" s="6"/>
      <c r="F16" s="9">
        <v>427.88</v>
      </c>
      <c r="G16" s="9">
        <f>F16</f>
        <v>427.88</v>
      </c>
      <c r="H16" s="10"/>
      <c r="I16" s="6">
        <f>D16-C16</f>
        <v>-23</v>
      </c>
      <c r="J16" s="9">
        <f>+G16*I16</f>
        <v>-9841.24</v>
      </c>
      <c r="K16" s="6"/>
    </row>
    <row r="17" spans="1:11">
      <c r="A17" s="7">
        <v>309</v>
      </c>
      <c r="B17" s="8">
        <v>42942</v>
      </c>
      <c r="C17" s="8">
        <v>42982</v>
      </c>
      <c r="D17" s="8">
        <v>42982</v>
      </c>
      <c r="E17" s="6"/>
      <c r="F17" s="9">
        <v>275</v>
      </c>
      <c r="G17" s="9">
        <f>F17</f>
        <v>275</v>
      </c>
      <c r="H17" s="10"/>
      <c r="I17" s="6">
        <f>D17-C17</f>
        <v>0</v>
      </c>
      <c r="J17" s="9">
        <f>+G17*I17</f>
        <v>0</v>
      </c>
      <c r="K17" s="6"/>
    </row>
    <row r="18" spans="1:11">
      <c r="A18" s="25" t="s">
        <v>9</v>
      </c>
      <c r="B18" s="25"/>
      <c r="C18" s="25"/>
      <c r="D18" s="25"/>
      <c r="E18" s="25"/>
      <c r="F18" s="25"/>
      <c r="G18" s="9">
        <f>SUM(G5:G17)</f>
        <v>17950.420000000006</v>
      </c>
      <c r="H18" s="10"/>
      <c r="I18" s="6"/>
      <c r="J18" s="9">
        <f>SUM(J5:J17)</f>
        <v>-161938.41999999998</v>
      </c>
      <c r="K18" s="11">
        <f>+J18/G18</f>
        <v>-9.0214279108789626</v>
      </c>
    </row>
    <row r="19" spans="1:11">
      <c r="H19" s="12"/>
    </row>
    <row r="20" spans="1:11" ht="73.5" customHeight="1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>
      <c r="A21" s="15" t="s">
        <v>18</v>
      </c>
      <c r="B21" s="13"/>
      <c r="C21" s="13"/>
      <c r="H21" s="12"/>
    </row>
    <row r="22" spans="1:11" ht="12.75" customHeight="1">
      <c r="B22" s="28" t="s">
        <v>10</v>
      </c>
      <c r="C22" s="28"/>
      <c r="I22" s="22" t="s">
        <v>11</v>
      </c>
      <c r="J22" s="22"/>
    </row>
    <row r="23" spans="1:11">
      <c r="B23" s="28"/>
      <c r="C23" s="28"/>
    </row>
    <row r="24" spans="1:11">
      <c r="B24" s="22" t="s">
        <v>12</v>
      </c>
      <c r="C24" s="22"/>
      <c r="I24" s="22" t="s">
        <v>13</v>
      </c>
      <c r="J24" s="22"/>
    </row>
  </sheetData>
  <sheetProtection selectLockedCells="1" selectUnlockedCells="1"/>
  <mergeCells count="8">
    <mergeCell ref="B24:C24"/>
    <mergeCell ref="I24:J24"/>
    <mergeCell ref="A1:K1"/>
    <mergeCell ref="A2:K2"/>
    <mergeCell ref="A18:F18"/>
    <mergeCell ref="A20:K20"/>
    <mergeCell ref="B22:C23"/>
    <mergeCell ref="I22:J22"/>
  </mergeCells>
  <pageMargins left="0.70833333333333337" right="0.70833333333333337" top="0.74791666666666667" bottom="0.74791666666666667" header="0.51180555555555551" footer="0.51180555555555551"/>
  <pageSetup paperSize="9" firstPageNumber="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:G1"/>
  <sheetViews>
    <sheetView workbookViewId="0">
      <selection activeCell="F30" sqref="F30"/>
    </sheetView>
  </sheetViews>
  <sheetFormatPr defaultRowHeight="15"/>
  <cols>
    <col min="6" max="7" width="9.140625" style="1"/>
  </cols>
  <sheetData/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 pagamenti 3° Trim. 2017</vt:lpstr>
      <vt:lpstr>Indice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Alex</cp:lastModifiedBy>
  <cp:lastPrinted>2017-10-27T12:05:01Z</cp:lastPrinted>
  <dcterms:created xsi:type="dcterms:W3CDTF">2015-05-11T16:52:14Z</dcterms:created>
  <dcterms:modified xsi:type="dcterms:W3CDTF">2017-10-27T17:28:27Z</dcterms:modified>
</cp:coreProperties>
</file>